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<sst xmlns="http://schemas.openxmlformats.org/spreadsheetml/2006/main" count="36" uniqueCount="35">
  <si>
    <t>劳务派遣人员劳动报酬确认表</t>
  </si>
  <si>
    <t>单位（盖章）：</t>
  </si>
  <si>
    <t>经费负责人（签字）：</t>
  </si>
  <si>
    <t>姓名</t>
  </si>
  <si>
    <t>工资标准
（元/月）</t>
  </si>
  <si>
    <t>个人缴纳部分（元/月）</t>
  </si>
  <si>
    <t>单位缴纳部分（元/月）</t>
  </si>
  <si>
    <t>用人成本
（元/月）</t>
  </si>
  <si>
    <t>实发
（元/月）</t>
  </si>
  <si>
    <r>
      <rPr>
        <sz val="9"/>
        <rFont val="黑体"/>
        <charset val="134"/>
      </rPr>
      <t xml:space="preserve">公积金
</t>
    </r>
    <r>
      <rPr>
        <b/>
        <sz val="6"/>
        <color rgb="FFFF0000"/>
        <rFont val="黑体"/>
        <charset val="134"/>
      </rPr>
      <t>（请选择）</t>
    </r>
  </si>
  <si>
    <t>社会保险</t>
  </si>
  <si>
    <t>大病医疗</t>
  </si>
  <si>
    <t>个人缴纳合计</t>
  </si>
  <si>
    <r>
      <rPr>
        <sz val="9"/>
        <rFont val="黑体"/>
        <charset val="134"/>
      </rPr>
      <t xml:space="preserve">公积金
</t>
    </r>
    <r>
      <rPr>
        <b/>
        <sz val="6"/>
        <color rgb="FFFF0000"/>
        <rFont val="黑体"/>
        <charset val="134"/>
      </rPr>
      <t>（与C6一致）</t>
    </r>
  </si>
  <si>
    <t>手续费</t>
  </si>
  <si>
    <t>单位缴纳合计</t>
  </si>
  <si>
    <r>
      <rPr>
        <b/>
        <sz val="6"/>
        <color rgb="FFFF0000"/>
        <rFont val="宋体"/>
        <charset val="134"/>
      </rPr>
      <t>比例说明：</t>
    </r>
  </si>
  <si>
    <r>
      <rPr>
        <b/>
        <sz val="6"/>
        <color rgb="FFFF0000"/>
        <rFont val="宋体"/>
        <charset val="134"/>
      </rPr>
      <t>请在黄格填写数字</t>
    </r>
  </si>
  <si>
    <r>
      <rPr>
        <sz val="8"/>
        <color theme="4"/>
        <rFont val="宋体"/>
        <charset val="134"/>
      </rPr>
      <t>公式</t>
    </r>
  </si>
  <si>
    <r>
      <rPr>
        <sz val="8"/>
        <color theme="4"/>
        <rFont val="Times New Roman"/>
        <charset val="134"/>
      </rPr>
      <t>=INT</t>
    </r>
    <r>
      <rPr>
        <sz val="8"/>
        <color theme="4"/>
        <rFont val="宋体"/>
        <charset val="134"/>
      </rPr>
      <t>(</t>
    </r>
    <r>
      <rPr>
        <sz val="8"/>
        <color theme="4"/>
        <rFont val="Times New Roman"/>
        <charset val="134"/>
      </rPr>
      <t>C6*D5</t>
    </r>
    <r>
      <rPr>
        <sz val="8"/>
        <color theme="4"/>
        <rFont val="宋体"/>
        <charset val="134"/>
      </rPr>
      <t>)</t>
    </r>
  </si>
  <si>
    <t>=IF(B6&lt;4879,512.3,B6*D5)</t>
  </si>
  <si>
    <t>10</t>
  </si>
  <si>
    <t>=C6+D6+E6</t>
  </si>
  <si>
    <t>=C6</t>
  </si>
  <si>
    <t>=IF(B6&lt;4879,1214.87,B6*H5)</t>
  </si>
  <si>
    <t>30</t>
  </si>
  <si>
    <t>=G6+H6+I6</t>
  </si>
  <si>
    <t>=B6+J6</t>
  </si>
  <si>
    <t>=B6-F6</t>
  </si>
  <si>
    <r>
      <rPr>
        <b/>
        <sz val="9"/>
        <color theme="1"/>
        <rFont val="宋体"/>
        <charset val="134"/>
      </rPr>
      <t>填写合同起止时间（</t>
    </r>
    <r>
      <rPr>
        <b/>
        <sz val="9"/>
        <color theme="1"/>
        <rFont val="Times New Roman"/>
        <charset val="134"/>
      </rPr>
      <t>2</t>
    </r>
    <r>
      <rPr>
        <b/>
        <sz val="9"/>
        <color theme="1"/>
        <rFont val="宋体"/>
        <charset val="134"/>
      </rPr>
      <t>年）：</t>
    </r>
  </si>
  <si>
    <r>
      <rPr>
        <sz val="9"/>
        <color theme="1"/>
        <rFont val="Times New Roman"/>
        <charset val="134"/>
      </rPr>
      <t>XXXX</t>
    </r>
    <r>
      <rPr>
        <sz val="9"/>
        <color theme="1"/>
        <rFont val="宋体"/>
        <charset val="134"/>
      </rPr>
      <t>年</t>
    </r>
    <r>
      <rPr>
        <sz val="9"/>
        <color theme="1"/>
        <rFont val="Times New Roman"/>
        <charset val="134"/>
      </rPr>
      <t>XX</t>
    </r>
    <r>
      <rPr>
        <sz val="9"/>
        <color theme="1"/>
        <rFont val="宋体"/>
        <charset val="134"/>
      </rPr>
      <t>月</t>
    </r>
    <r>
      <rPr>
        <sz val="9"/>
        <color theme="1"/>
        <rFont val="Times New Roman"/>
        <charset val="134"/>
      </rPr>
      <t>01</t>
    </r>
    <r>
      <rPr>
        <sz val="9"/>
        <color theme="1"/>
        <rFont val="宋体"/>
        <charset val="134"/>
      </rPr>
      <t>日</t>
    </r>
    <r>
      <rPr>
        <sz val="9"/>
        <color theme="1"/>
        <rFont val="Times New Roman"/>
        <charset val="134"/>
      </rPr>
      <t>-XXXX</t>
    </r>
    <r>
      <rPr>
        <sz val="9"/>
        <color theme="1"/>
        <rFont val="宋体"/>
        <charset val="134"/>
      </rPr>
      <t>年</t>
    </r>
    <r>
      <rPr>
        <sz val="9"/>
        <color theme="1"/>
        <rFont val="Times New Roman"/>
        <charset val="134"/>
      </rPr>
      <t>XX</t>
    </r>
    <r>
      <rPr>
        <sz val="9"/>
        <color theme="1"/>
        <rFont val="宋体"/>
        <charset val="134"/>
      </rPr>
      <t>月</t>
    </r>
    <r>
      <rPr>
        <sz val="9"/>
        <color theme="1"/>
        <rFont val="Times New Roman"/>
        <charset val="134"/>
      </rPr>
      <t>30</t>
    </r>
    <r>
      <rPr>
        <sz val="9"/>
        <color theme="1"/>
        <rFont val="宋体"/>
        <charset val="134"/>
      </rPr>
      <t>日</t>
    </r>
  </si>
  <si>
    <t>联系方式：</t>
  </si>
  <si>
    <t>025-52090260</t>
  </si>
  <si>
    <r>
      <rPr>
        <sz val="11"/>
        <color theme="1"/>
        <rFont val="宋体"/>
        <charset val="134"/>
      </rPr>
      <t>日期：</t>
    </r>
  </si>
  <si>
    <r>
      <rPr>
        <sz val="10"/>
        <color theme="1"/>
        <rFont val="宋体"/>
        <charset val="134"/>
      </rPr>
      <t>南京市最低工资标准</t>
    </r>
    <r>
      <rPr>
        <sz val="10"/>
        <color theme="1"/>
        <rFont val="Times New Roman"/>
        <charset val="134"/>
      </rPr>
      <t>2490.00</t>
    </r>
    <r>
      <rPr>
        <sz val="10"/>
        <color theme="1"/>
        <rFont val="宋体"/>
        <charset val="134"/>
      </rPr>
      <t>元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月，社保最低缴费基数</t>
    </r>
    <r>
      <rPr>
        <sz val="10"/>
        <color theme="1"/>
        <rFont val="Times New Roman"/>
        <charset val="134"/>
      </rPr>
      <t>4879.00</t>
    </r>
    <r>
      <rPr>
        <sz val="10"/>
        <color theme="1"/>
        <rFont val="宋体"/>
        <charset val="134"/>
      </rPr>
      <t>元，其中：单位缴纳</t>
    </r>
    <r>
      <rPr>
        <sz val="10"/>
        <color theme="1"/>
        <rFont val="Times New Roman"/>
        <charset val="134"/>
      </rPr>
      <t>24.9%</t>
    </r>
    <r>
      <rPr>
        <sz val="10"/>
        <color theme="1"/>
        <rFont val="宋体"/>
        <charset val="134"/>
      </rPr>
      <t>，个人缴纳</t>
    </r>
    <r>
      <rPr>
        <sz val="10"/>
        <color theme="1"/>
        <rFont val="Times New Roman"/>
        <charset val="134"/>
      </rPr>
      <t>10.5%</t>
    </r>
    <r>
      <rPr>
        <sz val="10"/>
        <color theme="1"/>
        <rFont val="宋体"/>
        <charset val="134"/>
      </rPr>
      <t>，合计</t>
    </r>
    <r>
      <rPr>
        <sz val="10"/>
        <color theme="1"/>
        <rFont val="Times New Roman"/>
        <charset val="134"/>
      </rPr>
      <t>35.4%</t>
    </r>
    <r>
      <rPr>
        <sz val="10"/>
        <color theme="1"/>
        <rFont val="宋体"/>
        <charset val="134"/>
      </rPr>
      <t>。公积金缴纳比例为单位和个人各</t>
    </r>
    <r>
      <rPr>
        <sz val="10"/>
        <color theme="1"/>
        <rFont val="Times New Roman"/>
        <charset val="134"/>
      </rPr>
      <t>8%/10%/12%</t>
    </r>
    <r>
      <rPr>
        <sz val="10"/>
        <color theme="1"/>
        <rFont val="宋体"/>
        <charset val="134"/>
      </rPr>
      <t>。大病医疗保险每人每月</t>
    </r>
    <r>
      <rPr>
        <sz val="10"/>
        <color theme="1"/>
        <rFont val="Times New Roman"/>
        <charset val="134"/>
      </rPr>
      <t>10.00</t>
    </r>
    <r>
      <rPr>
        <sz val="10"/>
        <color theme="1"/>
        <rFont val="宋体"/>
        <charset val="134"/>
      </rPr>
      <t>元，劳务派遣手续费每人每月</t>
    </r>
    <r>
      <rPr>
        <sz val="10"/>
        <color theme="1"/>
        <rFont val="Times New Roman"/>
        <charset val="134"/>
      </rPr>
      <t>30.00</t>
    </r>
    <r>
      <rPr>
        <sz val="10"/>
        <color theme="1"/>
        <rFont val="宋体"/>
        <charset val="134"/>
      </rPr>
      <t>元。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</si>
</sst>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</numFmts>
  <fonts count="43">
    <font>
      <sz val="11"/>
      <color theme="1"/>
      <name val="宋体"/>
      <charset val="134"/>
      <scheme val="minor"/>
    </font>
    <font>
      <sz val="6"/>
      <color theme="1"/>
      <name val="宋体"/>
      <charset val="134"/>
      <scheme val="minor"/>
    </font>
    <font>
      <sz val="8"/>
      <color theme="4"/>
      <name val="Times New Roman"/>
      <charset val="134"/>
    </font>
    <font>
      <sz val="11"/>
      <color theme="1"/>
      <name val="Times New Roman"/>
      <charset val="134"/>
    </font>
    <font>
      <sz val="16"/>
      <name val="方正小标宋简体"/>
      <charset val="134"/>
    </font>
    <font>
      <sz val="11"/>
      <name val="仿宋_GB2312"/>
      <charset val="134"/>
    </font>
    <font>
      <sz val="9"/>
      <name val="黑体"/>
      <charset val="134"/>
    </font>
    <font>
      <sz val="11"/>
      <name val="黑体"/>
      <charset val="134"/>
    </font>
    <font>
      <b/>
      <sz val="6"/>
      <color rgb="FFFF0000"/>
      <name val="Times New Roman"/>
      <charset val="134"/>
    </font>
    <font>
      <sz val="6"/>
      <color rgb="FFFF0000"/>
      <name val="Times New Roman"/>
      <charset val="134"/>
    </font>
    <font>
      <sz val="10"/>
      <name val="Times New Roman"/>
      <charset val="134"/>
    </font>
    <font>
      <sz val="9"/>
      <name val="Times New Roman"/>
      <charset val="134"/>
    </font>
    <font>
      <b/>
      <sz val="9"/>
      <color theme="1"/>
      <name val="宋体"/>
      <charset val="134"/>
    </font>
    <font>
      <b/>
      <sz val="9"/>
      <color theme="1"/>
      <name val="Times New Roman"/>
      <charset val="134"/>
    </font>
    <font>
      <sz val="9"/>
      <color theme="1"/>
      <name val="Times New Roman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6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6"/>
      <color rgb="FFFF0000"/>
      <name val="黑体"/>
      <charset val="134"/>
    </font>
    <font>
      <sz val="8"/>
      <color theme="4"/>
      <name val="宋体"/>
      <charset val="134"/>
    </font>
    <font>
      <sz val="10"/>
      <color theme="1"/>
      <name val="Times New Roman"/>
      <charset val="134"/>
    </font>
    <font>
      <b/>
      <sz val="6"/>
      <color rgb="FFFF0000"/>
      <name val="宋体"/>
      <charset val="134"/>
    </font>
    <font>
      <sz val="9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6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31">
    <xf numFmtId="0" fontId="0" fillId="0" borderId="0" xfId="0">
      <alignment vertical="center"/>
    </xf>
    <xf numFmtId="176" fontId="1" fillId="0" borderId="0" xfId="0" applyNumberFormat="1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176" fontId="8" fillId="0" borderId="4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2" fontId="10" fillId="0" borderId="1" xfId="49" applyNumberFormat="1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17" fillId="0" borderId="0" xfId="0" applyFont="1" applyFill="1" applyAlignment="1">
      <alignment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Book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zoomScale="145" zoomScaleNormal="145" workbookViewId="0">
      <selection activeCell="K11" sqref="K11"/>
    </sheetView>
  </sheetViews>
  <sheetFormatPr defaultColWidth="9" defaultRowHeight="28.5" customHeight="1"/>
  <cols>
    <col min="1" max="1" width="6.775" style="3" customWidth="1"/>
    <col min="2" max="2" width="10.1333333333333" style="3" customWidth="1"/>
    <col min="3" max="3" width="9.70833333333333" style="3" customWidth="1"/>
    <col min="4" max="4" width="18.875" style="3" customWidth="1"/>
    <col min="5" max="5" width="7.4" style="3" customWidth="1"/>
    <col min="6" max="6" width="10.4166666666667" style="3" customWidth="1"/>
    <col min="7" max="7" width="9.70833333333333" style="3" customWidth="1"/>
    <col min="8" max="8" width="20.625" style="3" customWidth="1"/>
    <col min="9" max="9" width="8.20833333333333" style="3" customWidth="1"/>
    <col min="10" max="10" width="10.1333333333333" style="3" customWidth="1"/>
    <col min="11" max="11" width="10.2833333333333" style="3" customWidth="1"/>
    <col min="12" max="12" width="12.3" style="3" customWidth="1"/>
    <col min="13" max="16384" width="9" style="4"/>
  </cols>
  <sheetData>
    <row r="1" ht="24.75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customHeight="1" spans="1:12">
      <c r="A2" s="6" t="s">
        <v>1</v>
      </c>
      <c r="B2" s="6"/>
      <c r="C2" s="7"/>
      <c r="D2" s="7"/>
      <c r="E2" s="7"/>
      <c r="F2" s="7"/>
      <c r="G2" s="7"/>
      <c r="H2" s="6" t="s">
        <v>2</v>
      </c>
      <c r="I2" s="6"/>
      <c r="J2" s="28"/>
      <c r="K2" s="28"/>
      <c r="L2" s="28"/>
    </row>
    <row r="3" ht="17.25" customHeight="1" spans="1:12">
      <c r="A3" s="8" t="s">
        <v>3</v>
      </c>
      <c r="B3" s="9" t="s">
        <v>4</v>
      </c>
      <c r="C3" s="10" t="s">
        <v>5</v>
      </c>
      <c r="D3" s="10"/>
      <c r="E3" s="10"/>
      <c r="F3" s="10"/>
      <c r="G3" s="10" t="s">
        <v>6</v>
      </c>
      <c r="H3" s="10"/>
      <c r="I3" s="10"/>
      <c r="J3" s="10"/>
      <c r="K3" s="8" t="s">
        <v>7</v>
      </c>
      <c r="L3" s="8" t="s">
        <v>8</v>
      </c>
    </row>
    <row r="4" ht="26.25" customHeight="1" spans="1:12">
      <c r="A4" s="8"/>
      <c r="B4" s="11"/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  <c r="H4" s="8" t="s">
        <v>10</v>
      </c>
      <c r="I4" s="8" t="s">
        <v>14</v>
      </c>
      <c r="J4" s="8" t="s">
        <v>15</v>
      </c>
      <c r="K4" s="8"/>
      <c r="L4" s="8"/>
    </row>
    <row r="5" s="1" customFormat="1" ht="14" customHeight="1" spans="1:12">
      <c r="A5" s="12" t="s">
        <v>16</v>
      </c>
      <c r="B5" s="13" t="s">
        <v>17</v>
      </c>
      <c r="C5" s="14">
        <v>0.08</v>
      </c>
      <c r="D5" s="15">
        <v>0.105</v>
      </c>
      <c r="E5" s="15"/>
      <c r="F5" s="16"/>
      <c r="G5" s="16">
        <f>C5</f>
        <v>0.08</v>
      </c>
      <c r="H5" s="15">
        <v>0.249</v>
      </c>
      <c r="I5" s="16"/>
      <c r="J5" s="16"/>
      <c r="K5" s="29"/>
      <c r="L5" s="29"/>
    </row>
    <row r="6" ht="17.25" customHeight="1" spans="1:12">
      <c r="A6" s="17"/>
      <c r="B6" s="18"/>
      <c r="C6" s="19">
        <f>INT(B6*C5)</f>
        <v>0</v>
      </c>
      <c r="D6" s="19">
        <f>IF(B6&lt;4879,512.3,B6*D5)</f>
        <v>512.3</v>
      </c>
      <c r="E6" s="19">
        <v>10</v>
      </c>
      <c r="F6" s="19">
        <f>C6+D6+E6</f>
        <v>522.3</v>
      </c>
      <c r="G6" s="19">
        <f>C6</f>
        <v>0</v>
      </c>
      <c r="H6" s="19">
        <f>IF(B6&lt;4879,1214.87,B6*H5)</f>
        <v>1214.87</v>
      </c>
      <c r="I6" s="19">
        <v>30</v>
      </c>
      <c r="J6" s="19">
        <f>G6+H6+I6</f>
        <v>1244.87</v>
      </c>
      <c r="K6" s="30">
        <f>B6+J6</f>
        <v>1244.87</v>
      </c>
      <c r="L6" s="30">
        <f>B6-F6</f>
        <v>-522.3</v>
      </c>
    </row>
    <row r="7" s="2" customFormat="1" ht="16" customHeight="1" spans="1:12">
      <c r="A7" s="20" t="s">
        <v>18</v>
      </c>
      <c r="B7" s="21"/>
      <c r="C7" s="22" t="s">
        <v>19</v>
      </c>
      <c r="D7" s="22" t="s">
        <v>20</v>
      </c>
      <c r="E7" s="22" t="s">
        <v>21</v>
      </c>
      <c r="F7" s="22" t="s">
        <v>22</v>
      </c>
      <c r="G7" s="22" t="s">
        <v>23</v>
      </c>
      <c r="H7" s="22" t="s">
        <v>24</v>
      </c>
      <c r="I7" s="22" t="s">
        <v>25</v>
      </c>
      <c r="J7" s="22" t="s">
        <v>26</v>
      </c>
      <c r="K7" s="22" t="s">
        <v>27</v>
      </c>
      <c r="L7" s="22" t="s">
        <v>28</v>
      </c>
    </row>
    <row r="8" ht="23.25" customHeight="1" spans="1:12">
      <c r="A8" s="23" t="s">
        <v>29</v>
      </c>
      <c r="B8" s="24"/>
      <c r="C8" s="24"/>
      <c r="D8" s="25" t="s">
        <v>30</v>
      </c>
      <c r="E8" s="25"/>
      <c r="F8" s="25"/>
      <c r="G8" s="25"/>
      <c r="H8" s="25"/>
      <c r="I8" s="25"/>
      <c r="J8" s="25"/>
      <c r="K8" s="25"/>
      <c r="L8" s="25"/>
    </row>
    <row r="9" ht="23.25" customHeight="1" spans="3:10">
      <c r="C9" s="26" t="s">
        <v>31</v>
      </c>
      <c r="E9" s="3" t="s">
        <v>32</v>
      </c>
      <c r="J9" s="3" t="s">
        <v>33</v>
      </c>
    </row>
    <row r="10" ht="34" customHeight="1" spans="1:12">
      <c r="A10" s="27" t="s">
        <v>34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</row>
  </sheetData>
  <mergeCells count="12">
    <mergeCell ref="A1:L1"/>
    <mergeCell ref="A2:B2"/>
    <mergeCell ref="H2:I2"/>
    <mergeCell ref="C3:F3"/>
    <mergeCell ref="G3:J3"/>
    <mergeCell ref="A8:C8"/>
    <mergeCell ref="D8:L8"/>
    <mergeCell ref="A10:L10"/>
    <mergeCell ref="A3:A4"/>
    <mergeCell ref="B3:B4"/>
    <mergeCell ref="K3:K4"/>
    <mergeCell ref="L3:L4"/>
  </mergeCells>
  <dataValidations count="1">
    <dataValidation type="list" allowBlank="1" showInputMessage="1" showErrorMessage="1" sqref="C5">
      <formula1>"0.08,0.1,0.12"</formula1>
    </dataValidation>
  </dataValidations>
  <pageMargins left="0.865972222222222" right="0.432638888888889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殷振球</dc:creator>
  <cp:lastModifiedBy>程汇茗</cp:lastModifiedBy>
  <dcterms:created xsi:type="dcterms:W3CDTF">2020-05-07T06:29:00Z</dcterms:created>
  <cp:lastPrinted>2021-07-19T02:57:00Z</cp:lastPrinted>
  <dcterms:modified xsi:type="dcterms:W3CDTF">2025-05-14T01:19:51Z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C5340036F0F5493BAFB7CF1CEA98ECDF_13</vt:lpwstr>
  </property>
  <property fmtid="{D5CDD505-2E9C-101B-9397-08002B2CF9AE}" pid="3" name="KSOProductBuildVer">
    <vt:lpwstr>2052-12.1.0.18276</vt:lpwstr>
  </property>
</Properties>
</file>